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<sst xmlns="http://schemas.openxmlformats.org/spreadsheetml/2006/main" count="189" uniqueCount="87">
  <si>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</si>
  <si>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</si>
  <si>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</si>
  <si>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</si>
  <si>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</si>
  <si>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</si>
  <si>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</si>
  <si>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</si>
  <si>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</si>
  <si>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</si>
  <si>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</si>
  <si>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</si>
  <si>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</si>
  <si>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</si>
  <si>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</si>
  <si>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</si>
  <si>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</si>
  <si>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</si>
  <si>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</si>
  <si>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</si>
  <si>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</si>
  <si>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</si>
  <si>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</si>
  <si>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</si>
  <si>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</si>
  <si>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</si>
  <si>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</si>
  <si>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</si>
  <si>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</si>
  <si>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</si>
  <si>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</si>
  <si>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</si>
  <si>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</si>
  <si>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</si>
  <si>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</si>
  <si>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</si>
  <si>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</si>
  <si>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ALDA HAFIZAH HASIBUAN</t>
  </si>
  <si>
    <t>ANGGI PUSPITA HRP</t>
  </si>
  <si>
    <t>ANHAR SAMSULA SIREGAR</t>
  </si>
  <si>
    <t>ASYIFA AIDA HANUM HARAHAP</t>
  </si>
  <si>
    <t>BONAR SIREGAR</t>
  </si>
  <si>
    <t>DEWI CINTA NASUTION</t>
  </si>
  <si>
    <t>Ermida Yanti Siregar</t>
  </si>
  <si>
    <t>FAUZIAH HASIBUAH</t>
  </si>
  <si>
    <t>Fitriani Hasibuan</t>
  </si>
  <si>
    <t>FRISKA AGUSTINA TANJUNG</t>
  </si>
  <si>
    <t>KEYSA SAFIRA HASIBUAN</t>
  </si>
  <si>
    <t>KHOFIFAH TUN IKHSAN SIREGAR</t>
  </si>
  <si>
    <t>Marrozia Siregar</t>
  </si>
  <si>
    <t>mawarni harahap</t>
  </si>
  <si>
    <t>MILA AZZAHRA HARAHAP</t>
  </si>
  <si>
    <t>MISBATUL KHOIRIAH HARAHAP</t>
  </si>
  <si>
    <t>MUSTOFA SIREGAR</t>
  </si>
  <si>
    <t>Naila Zahra Siregar</t>
  </si>
  <si>
    <t>Nurkhotimah Hasibuan</t>
  </si>
  <si>
    <t>Pahri Tanjung</t>
  </si>
  <si>
    <t>PUTRA TONDI MUDA NASUTION</t>
  </si>
  <si>
    <t>RAHMA DANA NST</t>
  </si>
  <si>
    <t>RAHMAD DANI SIREGAR</t>
  </si>
  <si>
    <t>RAHMAN PARMONANGAN HARAHAP</t>
  </si>
  <si>
    <t>Rayhan Muari Hasibuan</t>
  </si>
  <si>
    <t>RINI ANRAYANI SIREGAR</t>
  </si>
  <si>
    <t>RISKA TRIHANI DAULAY</t>
  </si>
  <si>
    <t>SOLEHUDDIN HASIBUAN</t>
  </si>
  <si>
    <t>SUCI RAMADANI</t>
  </si>
  <si>
    <t>SYIFA AIRA PUTRI SIREGAR</t>
  </si>
  <si>
    <t>TUKMAIDA HARAHAP</t>
  </si>
  <si>
    <t>Yuni Asnida Hasibuan</t>
  </si>
  <si>
    <t>YUSRA DEVI ANI NASUTION</t>
  </si>
  <si>
    <t>ZUBAIDAH HARAHAP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</si>
  <si>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</si>
  <si>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</si>
  <si>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</si>
  <si>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</si>
  <si>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</si>
  <si>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</si>
  <si>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</si>
  <si>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</si>
  <si>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</si>
  <si>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</si>
  <si>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</si>
  <si>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</si>
  <si>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</si>
  <si>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</si>
  <si>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: VII -1</t>
  </si>
  <si>
    <t>PENILAIAN PENGETAHUAN (KI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</si>
</sst>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1" fontId="9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abSelected="1" zoomScale="80" zoomScaleNormal="80" workbookViewId="0">
      <selection activeCell="T2" sqref="T2:U35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93">
        <v>93</v>
      </c>
      <c r="Y2" s="70"/>
      <c r="Z2" s="31">
        <v>1</v>
      </c>
      <c r="AA2" s="30" t="s">
        <v>37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91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94"/>
      <c r="Y3" s="70"/>
      <c r="Z3" s="31">
        <v>2</v>
      </c>
      <c r="AA3" s="30" t="s">
        <v>38</v>
      </c>
      <c r="AB3" s="31" t="str">
        <f t="shared" si="0"/>
        <v/>
      </c>
      <c r="AC3" s="31" t="str">
        <f t="shared" ref="AC3:AC35" si="7">IFERROR(VLOOKUP(AA3,T$2:V$41,3,FALSE),"")</f>
        <v/>
      </c>
      <c r="AD3" s="91" t="str">
        <f t="shared" ref="AD3:AD14" si="8">IF(AB3="PAS","","Tidak PAS")&amp; "   "  &amp;IF(AC3="REMED","","Tidak Remed")</f>
        <v>Tidak PAS   Tidak Remed</v>
      </c>
      <c r="AF3" s="92" t="s">
        <v>71</v>
      </c>
      <c r="AG3" s="38" t="s">
        <v>81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95"/>
      <c r="Y4" s="70"/>
      <c r="Z4" s="31">
        <v>3</v>
      </c>
      <c r="AA4" s="30" t="s">
        <v>39</v>
      </c>
      <c r="AB4" s="31" t="str">
        <f t="shared" si="0"/>
        <v/>
      </c>
      <c r="AC4" s="31" t="str">
        <f t="shared" si="7"/>
        <v/>
      </c>
      <c r="AD4" s="91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40</v>
      </c>
      <c r="AB5" s="31" t="str">
        <f t="shared" si="0"/>
        <v/>
      </c>
      <c r="AC5" s="31" t="str">
        <f t="shared" si="7"/>
        <v/>
      </c>
      <c r="AD5" s="91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41</v>
      </c>
      <c r="AB6" s="31" t="str">
        <f t="shared" si="0"/>
        <v/>
      </c>
      <c r="AC6" s="31" t="str">
        <f t="shared" si="7"/>
        <v/>
      </c>
      <c r="AD6" s="91" t="str">
        <f t="shared" si="8"/>
        <v>Tidak PAS   Tidak Remed</v>
      </c>
      <c r="AF6" s="92" t="s">
        <v>29</v>
      </c>
      <c r="AG6" s="38" t="s">
        <v>82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42</v>
      </c>
      <c r="AB7" s="31" t="str">
        <f t="shared" si="0"/>
        <v/>
      </c>
      <c r="AC7" s="31" t="str">
        <f t="shared" si="7"/>
        <v/>
      </c>
      <c r="AD7" s="91" t="str">
        <f t="shared" si="8"/>
        <v>Tidak PAS   Tidak Remed</v>
      </c>
      <c r="AF7" s="92" t="s">
        <v>73</v>
      </c>
      <c r="AG7" s="39" t="s">
        <v>83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43</v>
      </c>
      <c r="AB8" s="31" t="str">
        <f t="shared" si="0"/>
        <v/>
      </c>
      <c r="AC8" s="31" t="str">
        <f t="shared" si="7"/>
        <v/>
      </c>
      <c r="AD8" s="91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44</v>
      </c>
      <c r="AB9" s="31" t="str">
        <f t="shared" si="0"/>
        <v/>
      </c>
      <c r="AC9" s="31" t="str">
        <f t="shared" si="7"/>
        <v/>
      </c>
      <c r="AD9" s="91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45</v>
      </c>
      <c r="AB10" s="31" t="str">
        <f t="shared" si="0"/>
        <v/>
      </c>
      <c r="AC10" s="31" t="str">
        <f t="shared" si="7"/>
        <v/>
      </c>
      <c r="AD10" s="91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46</v>
      </c>
      <c r="AB11" s="31" t="str">
        <f t="shared" si="0"/>
        <v/>
      </c>
      <c r="AC11" s="31" t="str">
        <f t="shared" si="7"/>
        <v/>
      </c>
      <c r="AD11" s="91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47</v>
      </c>
      <c r="AB12" s="31" t="str">
        <f t="shared" si="0"/>
        <v/>
      </c>
      <c r="AC12" s="31" t="str">
        <f t="shared" si="7"/>
        <v/>
      </c>
      <c r="AD12" s="91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48</v>
      </c>
      <c r="AB13" s="31" t="str">
        <f t="shared" si="0"/>
        <v/>
      </c>
      <c r="AC13" s="31" t="str">
        <f t="shared" si="7"/>
        <v/>
      </c>
      <c r="AD13" s="91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49</v>
      </c>
      <c r="AB14" s="31" t="str">
        <f t="shared" si="0"/>
        <v/>
      </c>
      <c r="AC14" s="31" t="str">
        <f t="shared" si="7"/>
        <v/>
      </c>
      <c r="AD14" s="91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50</v>
      </c>
      <c r="AB15" s="31" t="str">
        <f t="shared" si="0"/>
        <v/>
      </c>
      <c r="AC15" s="31" t="str">
        <f t="shared" si="7"/>
        <v/>
      </c>
      <c r="AD15" s="91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51</v>
      </c>
      <c r="AB16" s="31" t="str">
        <f t="shared" si="0"/>
        <v/>
      </c>
      <c r="AC16" s="31" t="str">
        <f t="shared" si="7"/>
        <v/>
      </c>
      <c r="AD16" s="91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52</v>
      </c>
      <c r="AB17" s="31" t="str">
        <f t="shared" si="0"/>
        <v/>
      </c>
      <c r="AC17" s="31" t="str">
        <f t="shared" si="7"/>
        <v/>
      </c>
      <c r="AD17" s="91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53</v>
      </c>
      <c r="AB18" s="31" t="str">
        <f t="shared" si="0"/>
        <v/>
      </c>
      <c r="AC18" s="31" t="str">
        <f t="shared" si="7"/>
        <v/>
      </c>
      <c r="AD18" s="91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54</v>
      </c>
      <c r="AB19" s="31" t="str">
        <f t="shared" si="0"/>
        <v/>
      </c>
      <c r="AC19" s="31" t="str">
        <f t="shared" si="7"/>
        <v/>
      </c>
      <c r="AD19" s="91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55</v>
      </c>
      <c r="AB20" s="31" t="str">
        <f t="shared" si="0"/>
        <v/>
      </c>
      <c r="AC20" s="31" t="str">
        <f>IFERROR(VLOOKUP(AA20,T$2:V$41,3,FALSE),"")</f>
        <v/>
      </c>
      <c r="AD20" s="91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56</v>
      </c>
      <c r="AB21" s="31" t="str">
        <f t="shared" si="0"/>
        <v/>
      </c>
      <c r="AC21" s="31" t="str">
        <f t="shared" si="7"/>
        <v/>
      </c>
      <c r="AD21" s="91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57</v>
      </c>
      <c r="AB22" s="31" t="str">
        <f t="shared" si="0"/>
        <v/>
      </c>
      <c r="AC22" s="31" t="str">
        <f t="shared" si="7"/>
        <v/>
      </c>
      <c r="AD22" s="91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58</v>
      </c>
      <c r="AB23" s="31" t="str">
        <f t="shared" si="0"/>
        <v/>
      </c>
      <c r="AC23" s="31" t="str">
        <f t="shared" si="7"/>
        <v/>
      </c>
      <c r="AD23" s="91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59</v>
      </c>
      <c r="AB24" s="31" t="str">
        <f t="shared" si="0"/>
        <v/>
      </c>
      <c r="AC24" s="31" t="str">
        <f t="shared" si="7"/>
        <v/>
      </c>
      <c r="AD24" s="91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60</v>
      </c>
      <c r="AB25" s="31" t="str">
        <f t="shared" si="0"/>
        <v/>
      </c>
      <c r="AC25" s="31" t="str">
        <f t="shared" si="7"/>
        <v/>
      </c>
      <c r="AD25" s="91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61</v>
      </c>
      <c r="AB26" s="31" t="str">
        <f t="shared" si="0"/>
        <v/>
      </c>
      <c r="AC26" s="31" t="str">
        <f t="shared" si="7"/>
        <v/>
      </c>
      <c r="AD26" s="91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62</v>
      </c>
      <c r="AB27" s="31" t="str">
        <f t="shared" si="0"/>
        <v/>
      </c>
      <c r="AC27" s="31" t="str">
        <f t="shared" si="7"/>
        <v/>
      </c>
      <c r="AD27" s="91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63</v>
      </c>
      <c r="AB28" s="31" t="str">
        <f t="shared" si="0"/>
        <v/>
      </c>
      <c r="AC28" s="31" t="str">
        <f t="shared" si="7"/>
        <v/>
      </c>
      <c r="AD28" s="91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64</v>
      </c>
      <c r="AB29" s="31" t="str">
        <f t="shared" si="0"/>
        <v/>
      </c>
      <c r="AC29" s="31" t="str">
        <f t="shared" si="7"/>
        <v/>
      </c>
      <c r="AD29" s="91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65</v>
      </c>
      <c r="AB30" s="31" t="str">
        <f t="shared" si="0"/>
        <v/>
      </c>
      <c r="AC30" s="31" t="str">
        <f t="shared" si="7"/>
        <v/>
      </c>
      <c r="AD30" s="91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66</v>
      </c>
      <c r="AB31" s="31" t="str">
        <f t="shared" si="0"/>
        <v/>
      </c>
      <c r="AC31" s="31" t="str">
        <f t="shared" si="7"/>
        <v/>
      </c>
      <c r="AD31" s="91" t="str">
        <f t="shared" si="9"/>
        <v>Tidak PAS   Tidak Remed</v>
      </c>
    </row>
    <row r="32" spans="1:30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 t="s">
        <v>67</v>
      </c>
      <c r="AB32" s="31" t="str">
        <f t="shared" si="0"/>
        <v/>
      </c>
      <c r="AC32" s="31" t="str">
        <f t="shared" si="7"/>
        <v/>
      </c>
      <c r="AD32" s="91" t="str">
        <f>IF(AB32="PAS","","Tidak PAS")&amp; "   "  &amp;IF(AC32="REMED","","Tidak Remed")</f>
        <v>Tidak PAS   Tidak Remed</v>
      </c>
    </row>
    <row r="33" spans="1:48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 t="s">
        <v>68</v>
      </c>
      <c r="AB33" s="31" t="str">
        <f t="shared" si="0"/>
        <v/>
      </c>
      <c r="AC33" s="31" t="str">
        <f t="shared" si="7"/>
        <v/>
      </c>
      <c r="AD33" s="91" t="str">
        <f t="shared" si="9"/>
        <v>Tidak PAS   Tidak Remed</v>
      </c>
    </row>
    <row r="34" spans="1:48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 t="s">
        <v>69</v>
      </c>
      <c r="AB34" s="31" t="str">
        <f t="shared" si="0"/>
        <v/>
      </c>
      <c r="AC34" s="31" t="str">
        <f t="shared" si="7"/>
        <v/>
      </c>
      <c r="AD34" s="91" t="str">
        <f t="shared" si="9"/>
        <v>Tidak PAS   Tidak Remed</v>
      </c>
    </row>
    <row r="35" spans="1:48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 t="s">
        <v>70</v>
      </c>
      <c r="AB35" s="31" t="str">
        <f t="shared" si="0"/>
        <v/>
      </c>
      <c r="AC35" s="31" t="str">
        <f t="shared" si="7"/>
        <v/>
      </c>
      <c r="AD35" s="91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BD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85" t="s">
        <v>11</v>
      </c>
      <c r="K1" s="84" t="s">
        <v>10</v>
      </c>
      <c r="L1" s="84"/>
      <c r="M1" s="84"/>
      <c r="N1" s="84"/>
      <c r="O1" s="84"/>
      <c r="P1" s="84"/>
      <c r="Q1" s="84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85"/>
      <c r="K2" s="84"/>
      <c r="L2" s="84"/>
      <c r="M2" s="84"/>
      <c r="N2" s="84"/>
      <c r="O2" s="84"/>
      <c r="P2" s="84"/>
      <c r="Q2" s="84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85"/>
      <c r="K3" s="84"/>
      <c r="L3" s="84"/>
      <c r="M3" s="84"/>
      <c r="N3" s="84"/>
      <c r="O3" s="84"/>
      <c r="P3" s="84"/>
      <c r="Q3" s="84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85"/>
      <c r="K4" s="84"/>
      <c r="L4" s="84"/>
      <c r="M4" s="84"/>
      <c r="N4" s="84"/>
      <c r="O4" s="84"/>
      <c r="P4" s="84"/>
      <c r="Q4" s="84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85"/>
      <c r="K5" s="84"/>
      <c r="L5" s="84"/>
      <c r="M5" s="84"/>
      <c r="N5" s="84"/>
      <c r="O5" s="84"/>
      <c r="P5" s="84"/>
      <c r="Q5" s="84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85"/>
      <c r="K6" s="84"/>
      <c r="L6" s="84"/>
      <c r="M6" s="84"/>
      <c r="N6" s="84"/>
      <c r="O6" s="84"/>
      <c r="P6" s="84"/>
      <c r="Q6" s="84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85"/>
      <c r="K7" s="84"/>
      <c r="L7" s="84"/>
      <c r="M7" s="84"/>
      <c r="N7" s="84"/>
      <c r="O7" s="84"/>
      <c r="P7" s="84"/>
      <c r="Q7" s="84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86" t="s">
        <v>12</v>
      </c>
      <c r="K9" s="87" t="s">
        <v>10</v>
      </c>
      <c r="L9" s="87"/>
      <c r="M9" s="87"/>
      <c r="N9" s="87"/>
      <c r="O9" s="87"/>
      <c r="P9" s="87"/>
      <c r="Q9" s="87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86"/>
      <c r="K10" s="87"/>
      <c r="L10" s="87"/>
      <c r="M10" s="87"/>
      <c r="N10" s="87"/>
      <c r="O10" s="87"/>
      <c r="P10" s="87"/>
      <c r="Q10" s="87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86"/>
      <c r="K11" s="87"/>
      <c r="L11" s="87"/>
      <c r="M11" s="87"/>
      <c r="N11" s="87"/>
      <c r="O11" s="87"/>
      <c r="P11" s="87"/>
      <c r="Q11" s="87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86"/>
      <c r="K12" s="87"/>
      <c r="L12" s="87"/>
      <c r="M12" s="87"/>
      <c r="N12" s="87"/>
      <c r="O12" s="87"/>
      <c r="P12" s="87"/>
      <c r="Q12" s="87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86"/>
      <c r="K13" s="87"/>
      <c r="L13" s="87"/>
      <c r="M13" s="87"/>
      <c r="N13" s="87"/>
      <c r="O13" s="87"/>
      <c r="P13" s="87"/>
      <c r="Q13" s="87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86"/>
      <c r="K14" s="87"/>
      <c r="L14" s="87"/>
      <c r="M14" s="87"/>
      <c r="N14" s="87"/>
      <c r="O14" s="87"/>
      <c r="P14" s="87"/>
      <c r="Q14" s="87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86"/>
      <c r="K15" s="87"/>
      <c r="L15" s="87"/>
      <c r="M15" s="87"/>
      <c r="N15" s="87"/>
      <c r="O15" s="87"/>
      <c r="P15" s="87"/>
      <c r="Q15" s="87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88" t="s">
        <v>13</v>
      </c>
      <c r="K17" s="89" t="s">
        <v>14</v>
      </c>
      <c r="L17" s="89"/>
      <c r="M17" s="89"/>
      <c r="N17" s="89"/>
      <c r="O17" s="89"/>
      <c r="P17" s="89"/>
      <c r="Q17" s="89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88"/>
      <c r="K18" s="89"/>
      <c r="L18" s="89"/>
      <c r="M18" s="89"/>
      <c r="N18" s="89"/>
      <c r="O18" s="89"/>
      <c r="P18" s="89"/>
      <c r="Q18" s="89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88"/>
      <c r="K19" s="89"/>
      <c r="L19" s="89"/>
      <c r="M19" s="89"/>
      <c r="N19" s="89"/>
      <c r="O19" s="89"/>
      <c r="P19" s="89"/>
      <c r="Q19" s="89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88"/>
      <c r="K20" s="89"/>
      <c r="L20" s="89"/>
      <c r="M20" s="89"/>
      <c r="N20" s="89"/>
      <c r="O20" s="89"/>
      <c r="P20" s="89"/>
      <c r="Q20" s="89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88"/>
      <c r="K21" s="89"/>
      <c r="L21" s="89"/>
      <c r="M21" s="89"/>
      <c r="N21" s="89"/>
      <c r="O21" s="89"/>
      <c r="P21" s="89"/>
      <c r="Q21" s="89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88"/>
      <c r="K22" s="89"/>
      <c r="L22" s="89"/>
      <c r="M22" s="89"/>
      <c r="N22" s="89"/>
      <c r="O22" s="89"/>
      <c r="P22" s="89"/>
      <c r="Q22" s="89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88"/>
      <c r="K23" s="89"/>
      <c r="L23" s="89"/>
      <c r="M23" s="89"/>
      <c r="N23" s="89"/>
      <c r="O23" s="89"/>
      <c r="P23" s="89"/>
      <c r="Q23" s="89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79" t="s">
        <v>7</v>
      </c>
      <c r="B42" s="80"/>
      <c r="C42" s="81"/>
      <c r="D42" s="5">
        <f>MIN(D2:D41)</f>
        <v>10</v>
      </c>
      <c r="E42" s="82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79" t="s">
        <v>8</v>
      </c>
      <c r="B43" s="80"/>
      <c r="C43" s="81"/>
      <c r="D43" s="5">
        <f>MAX(D2:D41)</f>
        <v>100</v>
      </c>
      <c r="E43" s="83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view="pageLayout" topLeftCell="A19" zoomScaleNormal="100" workbookViewId="0">
      <selection activeCell="G29" sqref="G29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0" t="s">
        <v>86</v>
      </c>
      <c r="B1" s="90"/>
      <c r="F1" s="41" t="s">
        <v>71</v>
      </c>
      <c r="G1" s="49" t="str">
        <f>": "&amp;NILAI!AG3</f>
        <v>: MATEMATIKA</v>
      </c>
    </row>
    <row r="2" spans="1:7" x14ac:dyDescent="0.25">
      <c r="F2" s="41" t="s">
        <v>72</v>
      </c>
      <c r="G2" s="42" t="s">
        <v>85</v>
      </c>
    </row>
    <row r="4" spans="1:7" ht="38.25" x14ac:dyDescent="0.25">
      <c r="A4" s="43" t="s">
        <v>35</v>
      </c>
      <c r="B4" s="43" t="s">
        <v>74</v>
      </c>
      <c r="C4" s="43" t="s">
        <v>75</v>
      </c>
      <c r="D4" s="43" t="s">
        <v>76</v>
      </c>
      <c r="E4" s="43" t="s">
        <v>77</v>
      </c>
      <c r="F4" s="43" t="s">
        <v>78</v>
      </c>
      <c r="G4" s="43" t="s">
        <v>84</v>
      </c>
    </row>
    <row r="5" spans="1:7" x14ac:dyDescent="0.25">
      <c r="A5" s="44">
        <f>NILAI!A2</f>
        <v>1</v>
      </c>
      <c r="B5" s="45" t="str">
        <f>NILAI!AA2</f>
        <v>ALDA HAFIZAH HASIBUAN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96"/>
    </row>
    <row r="6" spans="1:7" x14ac:dyDescent="0.25">
      <c r="A6" s="44">
        <f>NILAI!A3</f>
        <v>2</v>
      </c>
      <c r="B6" s="45" t="str">
        <f>NILAI!AA3</f>
        <v>ANGGI PUSPITA HRP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96"/>
    </row>
    <row r="7" spans="1:7" x14ac:dyDescent="0.25">
      <c r="A7" s="44">
        <f>NILAI!A4</f>
        <v>3</v>
      </c>
      <c r="B7" s="45" t="str">
        <f>NILAI!AA4</f>
        <v>ANHAR SAMSULA SIREGAR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96"/>
    </row>
    <row r="8" spans="1:7" x14ac:dyDescent="0.25">
      <c r="A8" s="44">
        <f>NILAI!A5</f>
        <v>4</v>
      </c>
      <c r="B8" s="45" t="str">
        <f>NILAI!AA5</f>
        <v>ASYIFA AIDA HANUM HARAHAP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96"/>
    </row>
    <row r="9" spans="1:7" x14ac:dyDescent="0.25">
      <c r="A9" s="44">
        <f>NILAI!A6</f>
        <v>5</v>
      </c>
      <c r="B9" s="45" t="str">
        <f>NILAI!AA6</f>
        <v>BONAR SIREGAR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96"/>
    </row>
    <row r="10" spans="1:7" x14ac:dyDescent="0.25">
      <c r="A10" s="44">
        <f>NILAI!A7</f>
        <v>6</v>
      </c>
      <c r="B10" s="45" t="str">
        <f>NILAI!AA7</f>
        <v>DEWI CINTA NASUTION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96"/>
    </row>
    <row r="11" spans="1:7" x14ac:dyDescent="0.25">
      <c r="A11" s="44">
        <f>NILAI!A8</f>
        <v>7</v>
      </c>
      <c r="B11" s="45" t="str">
        <f>NILAI!AA8</f>
        <v>Ermida Yanti Siregar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96"/>
    </row>
    <row r="12" spans="1:7" x14ac:dyDescent="0.25">
      <c r="A12" s="44">
        <f>NILAI!A9</f>
        <v>8</v>
      </c>
      <c r="B12" s="45" t="str">
        <f>NILAI!AA9</f>
        <v>FAUZIAH HASIBUAH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96"/>
    </row>
    <row r="13" spans="1:7" x14ac:dyDescent="0.25">
      <c r="A13" s="44">
        <f>NILAI!A10</f>
        <v>9</v>
      </c>
      <c r="B13" s="45" t="str">
        <f>NILAI!AA10</f>
        <v>Fitriani Hasibuan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96"/>
    </row>
    <row r="14" spans="1:7" x14ac:dyDescent="0.25">
      <c r="A14" s="44">
        <f>NILAI!A11</f>
        <v>10</v>
      </c>
      <c r="B14" s="45" t="str">
        <f>NILAI!AA11</f>
        <v>FRISKA AGUSTINA TANJUNG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96"/>
    </row>
    <row r="15" spans="1:7" x14ac:dyDescent="0.25">
      <c r="A15" s="44">
        <f>NILAI!A12</f>
        <v>11</v>
      </c>
      <c r="B15" s="45" t="str">
        <f>NILAI!AA12</f>
        <v>KEYSA SAFIRA HASIBUAN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96"/>
    </row>
    <row r="16" spans="1:7" x14ac:dyDescent="0.25">
      <c r="A16" s="44">
        <f>NILAI!A13</f>
        <v>12</v>
      </c>
      <c r="B16" s="45" t="str">
        <f>NILAI!AA13</f>
        <v>KHOFIFAH TUN IKHSAN SIREGAR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96"/>
    </row>
    <row r="17" spans="1:7" x14ac:dyDescent="0.25">
      <c r="A17" s="44">
        <f>NILAI!A14</f>
        <v>13</v>
      </c>
      <c r="B17" s="45" t="str">
        <f>NILAI!AA14</f>
        <v>Marrozia Siregar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96"/>
    </row>
    <row r="18" spans="1:7" x14ac:dyDescent="0.25">
      <c r="A18" s="44">
        <f>NILAI!A15</f>
        <v>14</v>
      </c>
      <c r="B18" s="45" t="str">
        <f>NILAI!AA15</f>
        <v>mawarni harahap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96"/>
    </row>
    <row r="19" spans="1:7" x14ac:dyDescent="0.25">
      <c r="A19" s="44">
        <f>NILAI!A16</f>
        <v>15</v>
      </c>
      <c r="B19" s="45" t="str">
        <f>NILAI!AA16</f>
        <v>MILA AZZAHRA HARAHAP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96"/>
    </row>
    <row r="20" spans="1:7" x14ac:dyDescent="0.25">
      <c r="A20" s="44">
        <f>NILAI!A17</f>
        <v>16</v>
      </c>
      <c r="B20" s="45" t="str">
        <f>NILAI!AA17</f>
        <v>MISBATUL KHOIRIAH HARAHAP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96"/>
    </row>
    <row r="21" spans="1:7" x14ac:dyDescent="0.25">
      <c r="A21" s="44">
        <f>NILAI!A18</f>
        <v>17</v>
      </c>
      <c r="B21" s="45" t="str">
        <f>NILAI!AA18</f>
        <v>MUSTOFA SIREGAR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96"/>
    </row>
    <row r="22" spans="1:7" x14ac:dyDescent="0.25">
      <c r="A22" s="44">
        <f>NILAI!A19</f>
        <v>18</v>
      </c>
      <c r="B22" s="45" t="str">
        <f>NILAI!AA19</f>
        <v>Naila Zahra Siregar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96"/>
    </row>
    <row r="23" spans="1:7" x14ac:dyDescent="0.25">
      <c r="A23" s="44">
        <f>NILAI!A20</f>
        <v>19</v>
      </c>
      <c r="B23" s="45" t="str">
        <f>NILAI!AA20</f>
        <v>Nurkhotimah Hasibuan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96"/>
    </row>
    <row r="24" spans="1:7" x14ac:dyDescent="0.25">
      <c r="A24" s="44">
        <f>NILAI!A21</f>
        <v>20</v>
      </c>
      <c r="B24" s="45" t="str">
        <f>NILAI!AA21</f>
        <v>Pahri Tanjung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96"/>
    </row>
    <row r="25" spans="1:7" x14ac:dyDescent="0.25">
      <c r="A25" s="44">
        <f>NILAI!A22</f>
        <v>21</v>
      </c>
      <c r="B25" s="45" t="str">
        <f>NILAI!AA22</f>
        <v>PUTRA TONDI MUDA NASUTION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96"/>
    </row>
    <row r="26" spans="1:7" x14ac:dyDescent="0.25">
      <c r="A26" s="44">
        <f>NILAI!A23</f>
        <v>22</v>
      </c>
      <c r="B26" s="45" t="str">
        <f>NILAI!AA23</f>
        <v>RAHMA DANA NST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96"/>
    </row>
    <row r="27" spans="1:7" x14ac:dyDescent="0.25">
      <c r="A27" s="44">
        <f>NILAI!A24</f>
        <v>23</v>
      </c>
      <c r="B27" s="45" t="str">
        <f>NILAI!AA24</f>
        <v>RAHMAD DANI SIREGAR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96"/>
    </row>
    <row r="28" spans="1:7" x14ac:dyDescent="0.25">
      <c r="A28" s="44">
        <f>NILAI!A25</f>
        <v>24</v>
      </c>
      <c r="B28" s="45" t="str">
        <f>NILAI!AA25</f>
        <v>RAHMAN PARMONANGAN HARAHAP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96"/>
    </row>
    <row r="29" spans="1:7" x14ac:dyDescent="0.25">
      <c r="A29" s="44">
        <f>NILAI!A26</f>
        <v>25</v>
      </c>
      <c r="B29" s="45" t="str">
        <f>NILAI!AA26</f>
        <v>Rayhan Muari Hasibuan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96"/>
    </row>
    <row r="30" spans="1:7" x14ac:dyDescent="0.25">
      <c r="A30" s="44">
        <f>NILAI!A27</f>
        <v>26</v>
      </c>
      <c r="B30" s="45" t="str">
        <f>NILAI!AA27</f>
        <v>RINI ANRAYANI SIREGAR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96"/>
    </row>
    <row r="31" spans="1:7" x14ac:dyDescent="0.25">
      <c r="A31" s="44">
        <f>NILAI!A28</f>
        <v>27</v>
      </c>
      <c r="B31" s="45" t="str">
        <f>NILAI!AA28</f>
        <v>RISKA TRIHANI DAULAY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96"/>
    </row>
    <row r="32" spans="1:7" x14ac:dyDescent="0.25">
      <c r="A32" s="44">
        <f>NILAI!A29</f>
        <v>28</v>
      </c>
      <c r="B32" s="45" t="str">
        <f>NILAI!AA29</f>
        <v>SOLEHUDDIN HASIBUAN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96"/>
    </row>
    <row r="33" spans="1:7" x14ac:dyDescent="0.25">
      <c r="A33" s="44">
        <f>NILAI!A30</f>
        <v>29</v>
      </c>
      <c r="B33" s="45" t="str">
        <f>NILAI!AA30</f>
        <v>SUCI RAMADANI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96"/>
    </row>
    <row r="34" spans="1:7" x14ac:dyDescent="0.25">
      <c r="A34" s="44">
        <f>NILAI!A31</f>
        <v>30</v>
      </c>
      <c r="B34" s="45" t="str">
        <f>NILAI!AA31</f>
        <v>SYIFA AIRA PUTRI SIREGAR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96"/>
    </row>
    <row r="35" spans="1:7" x14ac:dyDescent="0.25">
      <c r="A35" s="44">
        <f>NILAI!A32</f>
        <v>31</v>
      </c>
      <c r="B35" s="45" t="str">
        <f>NILAI!AA32</f>
        <v>TUKMAIDA HARAHAP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96"/>
    </row>
    <row r="36" spans="1:7" x14ac:dyDescent="0.25">
      <c r="A36" s="44">
        <f>NILAI!A33</f>
        <v>32</v>
      </c>
      <c r="B36" s="45" t="str">
        <f>NILAI!AA33</f>
        <v>Yuni Asnida Hasibuan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96"/>
    </row>
    <row r="37" spans="1:7" x14ac:dyDescent="0.25">
      <c r="A37" s="44">
        <f>NILAI!A34</f>
        <v>33</v>
      </c>
      <c r="B37" s="45" t="str">
        <f>NILAI!AA34</f>
        <v>YUSRA DEVI ANI NASUTION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96"/>
    </row>
    <row r="38" spans="1:7" x14ac:dyDescent="0.25">
      <c r="A38" s="44">
        <f>NILAI!A35</f>
        <v>34</v>
      </c>
      <c r="B38" s="45" t="str">
        <f>NILAI!AA35</f>
        <v>ZUBAIDAH HARAHAP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96"/>
    </row>
    <row r="40" spans="1:7" x14ac:dyDescent="0.25">
      <c r="F40" s="47" t="s">
        <v>79</v>
      </c>
    </row>
    <row r="41" spans="1:7" x14ac:dyDescent="0.25">
      <c r="F41" s="48" t="s">
        <v>80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BD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2022-12-07T12:52:51Z</dcterms:modified>
</cp:coreProperties>
</file>